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/>
  </bookViews>
  <sheets>
    <sheet name="Sheet2" sheetId="31" r:id="rId1"/>
    <sheet name="Sheet3" sheetId="32" r:id="rId2"/>
    <sheet name="WpsReserved_CellImgList" sheetId="30" state="very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<sst xmlns="http://schemas.openxmlformats.org/spreadsheetml/2006/main" count="201" uniqueCount="94">
  <si>
    <t>产品名称</t>
  </si>
  <si>
    <t>单位</t>
  </si>
  <si>
    <t>最高限制单价（元）</t>
  </si>
  <si>
    <t>数量</t>
  </si>
  <si>
    <t>最高限制合计（元）</t>
  </si>
  <si>
    <t>功能需求</t>
  </si>
  <si>
    <t>网上图片</t>
  </si>
  <si>
    <t>周围神经检查工具箱</t>
  </si>
  <si>
    <t>套</t>
  </si>
  <si>
    <t>周围神经检查用，含刺针痛觉、振动觉、踝反射压力觉、温度觉、腱反射、压力觉7件检查工具</t>
  </si>
  <si>
    <t>医疗设备询价会议记录</t>
  </si>
  <si>
    <t>项目名称</t>
  </si>
  <si>
    <t>海口市人民医院医疗设备更新项目二期-2</t>
  </si>
  <si>
    <t>项目编号</t>
  </si>
  <si>
    <t>HKPH-20250416</t>
  </si>
  <si>
    <t>项目包号</t>
  </si>
  <si>
    <t>会议时间</t>
  </si>
  <si>
    <t>2026年4月24日17：42</t>
  </si>
  <si>
    <t>会议地址</t>
  </si>
  <si>
    <t>综合保障楼B座1楼设备与耗材管理部</t>
  </si>
  <si>
    <t>会议记录</t>
  </si>
  <si>
    <t>朱海雅、丁昊、林芳玉</t>
  </si>
  <si>
    <t>报价内容</t>
  </si>
  <si>
    <t>序号</t>
  </si>
  <si>
    <t>响应公司</t>
  </si>
  <si>
    <t>代表签字</t>
  </si>
  <si>
    <t>海南天和国际贸易有限公司</t>
  </si>
  <si>
    <t>规格型号</t>
  </si>
  <si>
    <t>生产厂家</t>
  </si>
  <si>
    <t>最终报价   （万元）</t>
  </si>
  <si>
    <t>进口/国产</t>
  </si>
  <si>
    <t>保修期限</t>
  </si>
  <si>
    <t>交货时间</t>
  </si>
  <si>
    <t>预期使用寿命</t>
  </si>
  <si>
    <t>泰茂云均价（元）</t>
  </si>
  <si>
    <t>院内历史最低成交价（元）</t>
  </si>
  <si>
    <t>手术显微镜</t>
  </si>
  <si>
    <t>HH-SM-03</t>
  </si>
  <si>
    <t>哈尔滨海鸿基业科技发展有限公司</t>
  </si>
  <si>
    <t>国产</t>
  </si>
  <si>
    <t>5年</t>
  </si>
  <si>
    <t>60天</t>
  </si>
  <si>
    <t>10年</t>
  </si>
  <si>
    <t>高频电刀</t>
  </si>
  <si>
    <t>POWER-420BIP</t>
  </si>
  <si>
    <t>常州市延陵电子设备有限公司</t>
  </si>
  <si>
    <t>广州术元生物科技有限公司</t>
  </si>
  <si>
    <t>数字手术显微镜</t>
  </si>
  <si>
    <t>PV010-CN</t>
  </si>
  <si>
    <t>贝朗医疗（苏州）有限公司</t>
  </si>
  <si>
    <t>90天</t>
  </si>
  <si>
    <t>7年</t>
  </si>
  <si>
    <t>双极电凝器</t>
  </si>
  <si>
    <t>GN160</t>
  </si>
  <si>
    <t>贝朗医疗（上海）国际贸易有限公司</t>
  </si>
  <si>
    <t>进口</t>
  </si>
  <si>
    <t>双击电凝器的报价为免税价。</t>
  </si>
  <si>
    <t>海南启晨医疗服务有限公司</t>
  </si>
  <si>
    <t>KINEVO 900</t>
  </si>
  <si>
    <t>卡尔蔡司医疗技术（德国）股份有限公司</t>
  </si>
  <si>
    <t>16年</t>
  </si>
  <si>
    <t>手术显微镜的报价为免税价格。</t>
  </si>
  <si>
    <t>蛇牌股份有限公司</t>
  </si>
  <si>
    <t>双极电凝器为含税价格。</t>
  </si>
  <si>
    <t>广州富迪时代科技有限公司</t>
  </si>
  <si>
    <t>ARveo 8</t>
  </si>
  <si>
    <t>Leica Microsystems（Schweiz）AG</t>
  </si>
  <si>
    <t>8年</t>
  </si>
  <si>
    <t>Leica M530 OHX</t>
  </si>
  <si>
    <t>Microsystems（Schweiz）AG</t>
  </si>
  <si>
    <t>自动双极电凝固器</t>
  </si>
  <si>
    <t>IBBAB 900625-1</t>
  </si>
  <si>
    <t>比约恩.贝里达尔设备有限公司</t>
  </si>
  <si>
    <t>以上报价均为免税价格。</t>
  </si>
  <si>
    <t>需求科室意见</t>
  </si>
  <si>
    <t>第一家产品3D外视镜效果欠佳，不符合科室需求，余下三家符合科室需求。</t>
  </si>
  <si>
    <t>供应商名称</t>
  </si>
  <si>
    <t>签字</t>
  </si>
  <si>
    <t>会议决定</t>
  </si>
  <si>
    <t>同意科室意见，以三家有效报价的算术平均值作为价格参照价，若参照价高于该产品在泰茂云平台的对应均价，取对应均价作为参照价，并参照排序第一名的报价产品参数拟定采购需求，经确认后由招标采购部按流程规范采购。</t>
  </si>
  <si>
    <t>预算控制单价 （万元）</t>
  </si>
  <si>
    <t>合计  （万元）</t>
  </si>
  <si>
    <t>是否允许 进口</t>
  </si>
  <si>
    <t>神经外科手术显微镜</t>
  </si>
  <si>
    <t>是</t>
  </si>
  <si>
    <t>神经外科专用手术显微镜</t>
  </si>
  <si>
    <t>本项目预算总金额（元）</t>
  </si>
  <si>
    <t>大写</t>
  </si>
  <si>
    <t>专家评委意见（签字）</t>
  </si>
  <si>
    <t>组长/组员</t>
  </si>
  <si>
    <t>意见</t>
  </si>
  <si>
    <t>组长</t>
  </si>
  <si>
    <t>组员</t>
  </si>
  <si>
    <t>注：经测算，预算控制单价按四舍五入取整至百位。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</si>
</sst>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2][$RMB]General;[Red][DBNum2][$RMB]General"/>
  </numFmts>
  <fonts count="29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sz val="10.5"/>
      <color rgb="FF333333"/>
      <name val="微软雅黑"/>
      <charset val="134"/>
    </font>
    <font>
      <sz val="11"/>
      <color rgb="FF000000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inor"/>
    </font>
    <font>
      <sz val="9"/>
      <color rgb="FF060606"/>
      <name val="宋体"/>
      <charset val="134"/>
    </font>
    <font>
      <sz val="9"/>
      <color rgb="FF060606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6" borderId="20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21" applyNumberFormat="0" applyFill="0" applyAlignment="0" applyProtection="0">
      <alignment vertical="center"/>
    </xf>
    <xf numFmtId="0" fontId="16" fillId="0" borderId="21" applyNumberFormat="0" applyFill="0" applyAlignment="0" applyProtection="0">
      <alignment vertical="center"/>
    </xf>
    <xf numFmtId="0" fontId="17" fillId="0" borderId="22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7" borderId="23" applyNumberFormat="0" applyAlignment="0" applyProtection="0">
      <alignment vertical="center"/>
    </xf>
    <xf numFmtId="0" fontId="19" fillId="8" borderId="24" applyNumberFormat="0" applyAlignment="0" applyProtection="0">
      <alignment vertical="center"/>
    </xf>
    <xf numFmtId="0" fontId="20" fillId="8" borderId="23" applyNumberFormat="0" applyAlignment="0" applyProtection="0">
      <alignment vertical="center"/>
    </xf>
    <xf numFmtId="0" fontId="21" fillId="9" borderId="25" applyNumberFormat="0" applyAlignment="0" applyProtection="0">
      <alignment vertical="center"/>
    </xf>
    <xf numFmtId="0" fontId="22" fillId="0" borderId="26" applyNumberFormat="0" applyFill="0" applyAlignment="0" applyProtection="0">
      <alignment vertical="center"/>
    </xf>
    <xf numFmtId="0" fontId="23" fillId="0" borderId="27" applyNumberFormat="0" applyFill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</cellStyleXfs>
  <cellXfs count="63">
    <xf numFmtId="0" fontId="0" fillId="0" borderId="0" xfId="0">
      <alignment vertical="center"/>
    </xf>
    <xf numFmtId="0" fontId="0" fillId="2" borderId="0" xfId="0" applyFill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1" xfId="0" applyFill="1" applyBorder="1" applyAlignment="1">
      <alignment vertical="center" wrapText="1"/>
    </xf>
    <xf numFmtId="0" fontId="3" fillId="2" borderId="4" xfId="0" applyFont="1" applyFill="1" applyBorder="1" applyAlignment="1">
      <alignment horizontal="center" vertical="center" wrapText="1"/>
    </xf>
    <xf numFmtId="31" fontId="3" fillId="2" borderId="4" xfId="0" applyNumberFormat="1" applyFont="1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8" xfId="0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0" fillId="3" borderId="1" xfId="0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vertical="center" wrapText="1"/>
    </xf>
    <xf numFmtId="0" fontId="5" fillId="0" borderId="17" xfId="0" applyFont="1" applyBorder="1" applyAlignment="1">
      <alignment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176" fontId="0" fillId="0" borderId="2" xfId="0" applyNumberFormat="1" applyBorder="1" applyAlignment="1">
      <alignment horizontal="center" vertical="center" wrapText="1"/>
    </xf>
    <xf numFmtId="176" fontId="0" fillId="0" borderId="5" xfId="0" applyNumberFormat="1" applyBorder="1" applyAlignment="1">
      <alignment horizontal="center" vertical="center" wrapText="1"/>
    </xf>
    <xf numFmtId="176" fontId="0" fillId="0" borderId="3" xfId="0" applyNumberForma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8" fillId="0" borderId="1" xfId="0" applyFont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4" fontId="9" fillId="5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customXml" Target="../customXml/item2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0</xdr:colOff>
      <xdr:row>1</xdr:row>
      <xdr:rowOff>0</xdr:rowOff>
    </xdr:from>
    <xdr:to>
      <xdr:col>6</xdr:col>
      <xdr:colOff>3290570</xdr:colOff>
      <xdr:row>14</xdr:row>
      <xdr:rowOff>114935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97855" y="514350"/>
          <a:ext cx="3290570" cy="3201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1209675</xdr:colOff>
      <xdr:row>15</xdr:row>
      <xdr:rowOff>66675</xdr:rowOff>
    </xdr:from>
    <xdr:to>
      <xdr:col>8</xdr:col>
      <xdr:colOff>436245</xdr:colOff>
      <xdr:row>54</xdr:row>
      <xdr:rowOff>9525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650230" y="3838575"/>
          <a:ext cx="4996815" cy="66294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"/>
  <sheetViews>
    <sheetView tabSelected="1" workbookViewId="0">
      <selection activeCell="C6" sqref="C6"/>
    </sheetView>
  </sheetViews>
  <sheetFormatPr defaultColWidth="8.725" defaultRowHeight="13.5" outlineLevelRow="1" outlineLevelCol="6"/>
  <cols>
    <col min="1" max="1" width="23.375" customWidth="1"/>
    <col min="6" max="6" width="16.5" customWidth="1"/>
    <col min="7" max="7" width="50.5" customWidth="1"/>
  </cols>
  <sheetData>
    <row r="1" s="2" customFormat="1" ht="40.5" spans="1:7">
      <c r="A1" s="23" t="s">
        <v>0</v>
      </c>
      <c r="B1" s="23" t="s">
        <v>1</v>
      </c>
      <c r="C1" s="23" t="s">
        <v>2</v>
      </c>
      <c r="D1" s="23" t="s">
        <v>3</v>
      </c>
      <c r="E1" s="23" t="s">
        <v>4</v>
      </c>
      <c r="F1" s="23" t="s">
        <v>5</v>
      </c>
      <c r="G1" s="23" t="s">
        <v>6</v>
      </c>
    </row>
    <row r="2" s="2" customFormat="1" ht="81" spans="1:7">
      <c r="A2" s="59" t="s">
        <v>7</v>
      </c>
      <c r="B2" s="60" t="s">
        <v>8</v>
      </c>
      <c r="C2" s="60">
        <v>600</v>
      </c>
      <c r="D2" s="60">
        <v>4</v>
      </c>
      <c r="E2" s="61">
        <v>2400</v>
      </c>
      <c r="F2" s="62" t="s">
        <v>9</v>
      </c>
      <c r="G2" s="23"/>
    </row>
  </sheetData>
  <pageMargins left="0.75" right="0.75" top="1" bottom="1" header="0.5" footer="0.5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52"/>
  <sheetViews>
    <sheetView topLeftCell="A11" workbookViewId="0">
      <selection activeCell="C38" sqref="C38:J38"/>
    </sheetView>
  </sheetViews>
  <sheetFormatPr defaultColWidth="8.725" defaultRowHeight="13.5"/>
  <cols>
    <col min="2" max="2" width="11.9083333333333" customWidth="1"/>
    <col min="3" max="3" width="16.725" customWidth="1"/>
    <col min="4" max="4" width="14" customWidth="1"/>
    <col min="6" max="6" width="9.36666666666667" style="3" customWidth="1"/>
    <col min="7" max="7" width="6.54166666666667" style="3" customWidth="1"/>
    <col min="8" max="8" width="5.09166666666667" style="3" customWidth="1"/>
    <col min="9" max="9" width="5" style="3" customWidth="1"/>
    <col min="10" max="10" width="7.725" style="3" customWidth="1"/>
    <col min="11" max="11" width="11.725"/>
    <col min="18" max="18" width="12.8166666666667"/>
  </cols>
  <sheetData>
    <row r="1" ht="20.25" spans="1:12">
      <c r="A1" s="4" t="s">
        <v>10</v>
      </c>
      <c r="B1" s="4"/>
      <c r="C1" s="4"/>
      <c r="D1" s="4"/>
      <c r="E1" s="4"/>
      <c r="F1" s="4"/>
      <c r="G1" s="4"/>
      <c r="H1" s="4"/>
      <c r="I1" s="4"/>
      <c r="J1" s="4"/>
    </row>
    <row r="2" s="1" customFormat="1" spans="1:12">
      <c r="A2" s="5" t="s">
        <v>11</v>
      </c>
      <c r="B2" s="5"/>
      <c r="C2" s="5" t="s">
        <v>12</v>
      </c>
      <c r="D2" s="5"/>
      <c r="E2" s="5"/>
      <c r="F2" s="5"/>
      <c r="G2" s="5"/>
      <c r="H2" s="5"/>
      <c r="I2" s="5"/>
      <c r="J2" s="5"/>
    </row>
    <row r="3" s="1" customFormat="1" spans="1:12">
      <c r="A3" s="6" t="s">
        <v>13</v>
      </c>
      <c r="B3" s="7"/>
      <c r="C3" s="8" t="s">
        <v>14</v>
      </c>
      <c r="D3" s="9" t="s">
        <v>15</v>
      </c>
      <c r="E3" s="9">
        <v>3</v>
      </c>
      <c r="F3" s="10" t="s">
        <v>16</v>
      </c>
      <c r="G3" s="10" t="s">
        <v>17</v>
      </c>
      <c r="H3" s="10"/>
      <c r="I3" s="10"/>
      <c r="J3" s="10"/>
    </row>
    <row r="4" s="1" customFormat="1" spans="1:12">
      <c r="A4" s="6" t="s">
        <v>18</v>
      </c>
      <c r="B4" s="7"/>
      <c r="C4" s="6" t="s">
        <v>19</v>
      </c>
      <c r="D4" s="11"/>
      <c r="E4" s="11"/>
      <c r="F4" s="12" t="s">
        <v>20</v>
      </c>
      <c r="G4" s="6" t="s">
        <v>21</v>
      </c>
      <c r="H4" s="11"/>
      <c r="I4" s="11"/>
      <c r="J4" s="7"/>
    </row>
    <row r="5" s="2" customFormat="1" spans="1:12">
      <c r="A5" s="13" t="s">
        <v>22</v>
      </c>
      <c r="B5" s="14"/>
      <c r="C5" s="14"/>
      <c r="D5" s="14"/>
      <c r="E5" s="14"/>
      <c r="F5" s="14"/>
      <c r="G5" s="14"/>
      <c r="H5" s="14"/>
      <c r="I5" s="14"/>
      <c r="J5" s="15"/>
    </row>
    <row r="6" s="2" customFormat="1" spans="1:12">
      <c r="A6" s="12" t="s">
        <v>23</v>
      </c>
      <c r="B6" s="16" t="s">
        <v>24</v>
      </c>
      <c r="C6" s="17"/>
      <c r="D6" s="17"/>
      <c r="E6" s="17"/>
      <c r="F6" s="18"/>
      <c r="G6" s="16" t="s">
        <v>25</v>
      </c>
      <c r="H6" s="17"/>
      <c r="I6" s="17"/>
      <c r="J6" s="18"/>
    </row>
    <row r="7" s="2" customFormat="1" ht="22" customHeight="1" spans="1:12">
      <c r="A7" s="19">
        <v>1</v>
      </c>
      <c r="B7" s="16" t="s">
        <v>26</v>
      </c>
      <c r="C7" s="17"/>
      <c r="D7" s="17"/>
      <c r="E7" s="17"/>
      <c r="F7" s="18"/>
      <c r="G7" s="16"/>
      <c r="H7" s="17"/>
      <c r="I7" s="17"/>
      <c r="J7" s="18"/>
    </row>
    <row r="8" s="2" customFormat="1" ht="40.5" spans="1:12">
      <c r="A8" s="20"/>
      <c r="B8" s="21" t="s">
        <v>0</v>
      </c>
      <c r="C8" s="21" t="s">
        <v>27</v>
      </c>
      <c r="D8" s="13" t="s">
        <v>28</v>
      </c>
      <c r="E8" s="15"/>
      <c r="F8" s="21" t="s">
        <v>29</v>
      </c>
      <c r="G8" s="21" t="s">
        <v>30</v>
      </c>
      <c r="H8" s="21" t="s">
        <v>31</v>
      </c>
      <c r="I8" s="21" t="s">
        <v>32</v>
      </c>
      <c r="J8" s="21" t="s">
        <v>33</v>
      </c>
      <c r="K8" s="2" t="s">
        <v>34</v>
      </c>
      <c r="L8" s="2" t="s">
        <v>35</v>
      </c>
    </row>
    <row r="9" s="1" customFormat="1" ht="33" customHeight="1" spans="1:12">
      <c r="A9" s="20"/>
      <c r="B9" s="12" t="s">
        <v>36</v>
      </c>
      <c r="C9" s="12" t="s">
        <v>37</v>
      </c>
      <c r="D9" s="6" t="s">
        <v>38</v>
      </c>
      <c r="E9" s="7"/>
      <c r="F9" s="12">
        <v>390</v>
      </c>
      <c r="G9" s="12" t="s">
        <v>39</v>
      </c>
      <c r="H9" s="12" t="s">
        <v>40</v>
      </c>
      <c r="I9" s="12" t="s">
        <v>41</v>
      </c>
      <c r="J9" s="12" t="s">
        <v>42</v>
      </c>
      <c r="K9" s="1">
        <v>2246000</v>
      </c>
    </row>
    <row r="10" s="1" customFormat="1" ht="29" customHeight="1" spans="1:12">
      <c r="A10" s="20"/>
      <c r="B10" s="12" t="s">
        <v>36</v>
      </c>
      <c r="C10" s="12" t="s">
        <v>37</v>
      </c>
      <c r="D10" s="6" t="s">
        <v>38</v>
      </c>
      <c r="E10" s="7"/>
      <c r="F10" s="12">
        <v>260</v>
      </c>
      <c r="G10" s="12" t="s">
        <v>39</v>
      </c>
      <c r="H10" s="12" t="s">
        <v>40</v>
      </c>
      <c r="I10" s="12" t="s">
        <v>41</v>
      </c>
      <c r="J10" s="12" t="s">
        <v>42</v>
      </c>
      <c r="K10" s="1">
        <v>2246000</v>
      </c>
    </row>
    <row r="11" s="2" customFormat="1" ht="33" customHeight="1" spans="1:12">
      <c r="A11" s="22"/>
      <c r="B11" s="23" t="s">
        <v>43</v>
      </c>
      <c r="C11" s="23" t="s">
        <v>44</v>
      </c>
      <c r="D11" s="16" t="s">
        <v>45</v>
      </c>
      <c r="E11" s="18"/>
      <c r="F11" s="24">
        <v>10</v>
      </c>
      <c r="G11" s="23" t="s">
        <v>39</v>
      </c>
      <c r="H11" s="23" t="s">
        <v>40</v>
      </c>
      <c r="I11" s="23" t="s">
        <v>41</v>
      </c>
      <c r="J11" s="23" t="s">
        <v>42</v>
      </c>
      <c r="K11" s="2">
        <v>85000</v>
      </c>
    </row>
    <row r="12" s="2" customFormat="1" spans="1:12">
      <c r="A12" s="23" t="s">
        <v>23</v>
      </c>
      <c r="B12" s="16" t="s">
        <v>24</v>
      </c>
      <c r="C12" s="17"/>
      <c r="D12" s="17"/>
      <c r="E12" s="17"/>
      <c r="F12" s="18"/>
      <c r="G12" s="16" t="s">
        <v>25</v>
      </c>
      <c r="H12" s="17"/>
      <c r="I12" s="17"/>
      <c r="J12" s="18"/>
    </row>
    <row r="13" s="2" customFormat="1" ht="25" customHeight="1" spans="1:12">
      <c r="A13" s="25">
        <v>2</v>
      </c>
      <c r="B13" s="16" t="s">
        <v>46</v>
      </c>
      <c r="C13" s="17"/>
      <c r="D13" s="17"/>
      <c r="E13" s="17"/>
      <c r="F13" s="18"/>
      <c r="G13" s="16"/>
      <c r="H13" s="17"/>
      <c r="I13" s="17"/>
      <c r="J13" s="18"/>
    </row>
    <row r="14" s="2" customFormat="1" ht="40.5" spans="1:12">
      <c r="A14" s="26"/>
      <c r="B14" s="21" t="s">
        <v>0</v>
      </c>
      <c r="C14" s="21" t="s">
        <v>27</v>
      </c>
      <c r="D14" s="13" t="s">
        <v>28</v>
      </c>
      <c r="E14" s="15"/>
      <c r="F14" s="21" t="s">
        <v>29</v>
      </c>
      <c r="G14" s="21" t="s">
        <v>30</v>
      </c>
      <c r="H14" s="21" t="s">
        <v>31</v>
      </c>
      <c r="I14" s="21" t="s">
        <v>32</v>
      </c>
      <c r="J14" s="21" t="s">
        <v>33</v>
      </c>
      <c r="K14" s="2" t="s">
        <v>34</v>
      </c>
      <c r="L14" s="2" t="s">
        <v>35</v>
      </c>
    </row>
    <row r="15" s="2" customFormat="1" ht="27" spans="1:12">
      <c r="A15" s="26"/>
      <c r="B15" s="27" t="s">
        <v>47</v>
      </c>
      <c r="C15" s="27" t="s">
        <v>48</v>
      </c>
      <c r="D15" s="28" t="s">
        <v>49</v>
      </c>
      <c r="E15" s="29"/>
      <c r="F15" s="24">
        <v>450</v>
      </c>
      <c r="G15" s="23" t="s">
        <v>39</v>
      </c>
      <c r="H15" s="23" t="s">
        <v>40</v>
      </c>
      <c r="I15" s="23" t="s">
        <v>50</v>
      </c>
      <c r="J15" s="23" t="s">
        <v>51</v>
      </c>
      <c r="K15" s="2">
        <v>3885474.14</v>
      </c>
    </row>
    <row r="16" s="2" customFormat="1" ht="27" spans="1:12">
      <c r="A16" s="26"/>
      <c r="B16" s="27" t="s">
        <v>47</v>
      </c>
      <c r="C16" s="27" t="s">
        <v>48</v>
      </c>
      <c r="D16" s="28" t="s">
        <v>49</v>
      </c>
      <c r="E16" s="29"/>
      <c r="F16" s="24">
        <v>368</v>
      </c>
      <c r="G16" s="23" t="s">
        <v>39</v>
      </c>
      <c r="H16" s="23" t="s">
        <v>40</v>
      </c>
      <c r="I16" s="23" t="s">
        <v>50</v>
      </c>
      <c r="J16" s="23" t="s">
        <v>51</v>
      </c>
      <c r="K16" s="2">
        <v>3885474.14</v>
      </c>
    </row>
    <row r="17" s="2" customFormat="1" ht="17.25" spans="1:19">
      <c r="A17" s="30"/>
      <c r="B17" s="27" t="s">
        <v>52</v>
      </c>
      <c r="C17" s="27" t="s">
        <v>53</v>
      </c>
      <c r="D17" s="28" t="s">
        <v>54</v>
      </c>
      <c r="E17" s="29"/>
      <c r="F17" s="24">
        <v>25</v>
      </c>
      <c r="G17" s="23" t="s">
        <v>55</v>
      </c>
      <c r="H17" s="23" t="s">
        <v>40</v>
      </c>
      <c r="I17" s="23" t="s">
        <v>50</v>
      </c>
      <c r="J17" s="23" t="s">
        <v>42</v>
      </c>
      <c r="K17" s="31">
        <v>176530</v>
      </c>
    </row>
    <row r="18" s="2" customFormat="1" ht="17.25" spans="1:19">
      <c r="A18" s="30"/>
      <c r="B18" s="16" t="s">
        <v>56</v>
      </c>
      <c r="C18" s="17"/>
      <c r="D18" s="17"/>
      <c r="E18" s="17"/>
      <c r="F18" s="17"/>
      <c r="G18" s="17"/>
      <c r="H18" s="17"/>
      <c r="I18" s="17"/>
      <c r="J18" s="18"/>
      <c r="K18" s="31"/>
      <c r="N18" s="24">
        <v>450</v>
      </c>
      <c r="O18" s="32">
        <v>558</v>
      </c>
      <c r="P18" s="24">
        <v>428</v>
      </c>
      <c r="Q18" s="2">
        <f>SUM(N18:P18)</f>
        <v>1436</v>
      </c>
      <c r="R18" s="2">
        <f>Q18/3</f>
        <v>478.666666666667</v>
      </c>
      <c r="S18" s="2">
        <v>4604121.43</v>
      </c>
    </row>
    <row r="19" s="2" customFormat="1" spans="1:19">
      <c r="A19" s="23" t="s">
        <v>23</v>
      </c>
      <c r="B19" s="16" t="s">
        <v>24</v>
      </c>
      <c r="C19" s="17"/>
      <c r="D19" s="17"/>
      <c r="E19" s="17"/>
      <c r="F19" s="18"/>
      <c r="G19" s="16" t="s">
        <v>25</v>
      </c>
      <c r="H19" s="17"/>
      <c r="I19" s="17"/>
      <c r="J19" s="18"/>
      <c r="N19" s="24">
        <v>368</v>
      </c>
      <c r="O19" s="32">
        <v>445</v>
      </c>
      <c r="P19" s="24">
        <v>298</v>
      </c>
      <c r="Q19" s="2">
        <f>SUM(N19:P19)</f>
        <v>1111</v>
      </c>
      <c r="R19" s="2">
        <f>Q19/3</f>
        <v>370.333333333333</v>
      </c>
      <c r="S19" s="2">
        <v>370.333333333333</v>
      </c>
    </row>
    <row r="20" s="2" customFormat="1" ht="22" customHeight="1" spans="1:19">
      <c r="A20" s="25">
        <v>3</v>
      </c>
      <c r="B20" s="16" t="s">
        <v>57</v>
      </c>
      <c r="C20" s="17"/>
      <c r="D20" s="17"/>
      <c r="E20" s="17"/>
      <c r="F20" s="18"/>
      <c r="G20" s="16"/>
      <c r="H20" s="17"/>
      <c r="I20" s="17"/>
      <c r="J20" s="18"/>
      <c r="N20" s="24">
        <v>25</v>
      </c>
      <c r="O20" s="32">
        <v>25</v>
      </c>
      <c r="P20" s="24">
        <v>18</v>
      </c>
      <c r="Q20" s="2">
        <f>SUM(N20:P20)</f>
        <v>68</v>
      </c>
      <c r="R20" s="2">
        <f>Q20/3</f>
        <v>22.6666666666667</v>
      </c>
      <c r="S20" s="2">
        <v>176530</v>
      </c>
    </row>
    <row r="21" s="2" customFormat="1" ht="40.5" spans="1:19">
      <c r="A21" s="26"/>
      <c r="B21" s="21" t="s">
        <v>0</v>
      </c>
      <c r="C21" s="21" t="s">
        <v>27</v>
      </c>
      <c r="D21" s="13" t="s">
        <v>28</v>
      </c>
      <c r="E21" s="15"/>
      <c r="F21" s="21" t="s">
        <v>29</v>
      </c>
      <c r="G21" s="21" t="s">
        <v>30</v>
      </c>
      <c r="H21" s="21" t="s">
        <v>31</v>
      </c>
      <c r="I21" s="21" t="s">
        <v>32</v>
      </c>
      <c r="J21" s="21" t="s">
        <v>33</v>
      </c>
      <c r="K21" s="2" t="s">
        <v>34</v>
      </c>
      <c r="L21" s="2" t="s">
        <v>35</v>
      </c>
    </row>
    <row r="22" s="2" customFormat="1" spans="1:19">
      <c r="A22" s="26"/>
      <c r="B22" s="27" t="s">
        <v>36</v>
      </c>
      <c r="C22" s="27" t="s">
        <v>58</v>
      </c>
      <c r="D22" s="28" t="s">
        <v>59</v>
      </c>
      <c r="E22" s="29"/>
      <c r="F22" s="23">
        <v>558</v>
      </c>
      <c r="G22" s="23" t="s">
        <v>55</v>
      </c>
      <c r="H22" s="23" t="s">
        <v>40</v>
      </c>
      <c r="I22" s="23" t="s">
        <v>50</v>
      </c>
      <c r="J22" s="23" t="s">
        <v>60</v>
      </c>
      <c r="K22" s="2">
        <v>4604121.43</v>
      </c>
    </row>
    <row r="23" s="2" customFormat="1" spans="1:19">
      <c r="A23" s="26"/>
      <c r="B23" s="27" t="s">
        <v>36</v>
      </c>
      <c r="C23" s="27" t="s">
        <v>58</v>
      </c>
      <c r="D23" s="28" t="s">
        <v>59</v>
      </c>
      <c r="E23" s="29"/>
      <c r="F23" s="23">
        <v>445</v>
      </c>
      <c r="G23" s="23" t="s">
        <v>55</v>
      </c>
      <c r="H23" s="23" t="s">
        <v>40</v>
      </c>
      <c r="I23" s="23" t="s">
        <v>50</v>
      </c>
      <c r="J23" s="23" t="s">
        <v>60</v>
      </c>
      <c r="K23" s="2">
        <v>4604121.43</v>
      </c>
    </row>
    <row r="24" s="2" customFormat="1" spans="1:19">
      <c r="A24" s="26"/>
      <c r="B24" s="16" t="s">
        <v>61</v>
      </c>
      <c r="C24" s="17"/>
      <c r="D24" s="17"/>
      <c r="E24" s="17"/>
      <c r="F24" s="17"/>
      <c r="G24" s="17"/>
      <c r="H24" s="17"/>
      <c r="I24" s="17"/>
      <c r="J24" s="18"/>
    </row>
    <row r="25" s="2" customFormat="1" spans="1:19">
      <c r="A25" s="30"/>
      <c r="B25" s="27" t="s">
        <v>52</v>
      </c>
      <c r="C25" s="27" t="s">
        <v>53</v>
      </c>
      <c r="D25" s="28" t="s">
        <v>62</v>
      </c>
      <c r="E25" s="29"/>
      <c r="F25" s="23">
        <v>25</v>
      </c>
      <c r="G25" s="23" t="s">
        <v>55</v>
      </c>
      <c r="H25" s="23" t="s">
        <v>40</v>
      </c>
      <c r="I25" s="23" t="s">
        <v>50</v>
      </c>
      <c r="J25" s="23" t="s">
        <v>42</v>
      </c>
      <c r="K25" s="2">
        <v>176530</v>
      </c>
    </row>
    <row r="26" s="2" customFormat="1" spans="1:19">
      <c r="A26" s="30"/>
      <c r="B26" s="16" t="s">
        <v>63</v>
      </c>
      <c r="C26" s="17"/>
      <c r="D26" s="17"/>
      <c r="E26" s="17"/>
      <c r="F26" s="17"/>
      <c r="G26" s="17"/>
      <c r="H26" s="17"/>
      <c r="I26" s="17"/>
      <c r="J26" s="18"/>
    </row>
    <row r="27" s="2" customFormat="1" spans="1:19">
      <c r="A27" s="23" t="s">
        <v>23</v>
      </c>
      <c r="B27" s="16" t="s">
        <v>24</v>
      </c>
      <c r="C27" s="17"/>
      <c r="D27" s="17"/>
      <c r="E27" s="17"/>
      <c r="F27" s="18"/>
      <c r="G27" s="16" t="s">
        <v>25</v>
      </c>
      <c r="H27" s="17"/>
      <c r="I27" s="17"/>
      <c r="J27" s="18"/>
    </row>
    <row r="28" s="2" customFormat="1" ht="27" customHeight="1" spans="1:19">
      <c r="A28" s="25">
        <v>4</v>
      </c>
      <c r="B28" s="16" t="s">
        <v>64</v>
      </c>
      <c r="C28" s="17"/>
      <c r="D28" s="17"/>
      <c r="E28" s="17"/>
      <c r="F28" s="18"/>
      <c r="G28" s="16"/>
      <c r="H28" s="17"/>
      <c r="I28" s="17"/>
      <c r="J28" s="18"/>
    </row>
    <row r="29" s="2" customFormat="1" ht="40.5" spans="1:19">
      <c r="A29" s="26"/>
      <c r="B29" s="21" t="s">
        <v>0</v>
      </c>
      <c r="C29" s="21" t="s">
        <v>27</v>
      </c>
      <c r="D29" s="13" t="s">
        <v>28</v>
      </c>
      <c r="E29" s="15"/>
      <c r="F29" s="21" t="s">
        <v>29</v>
      </c>
      <c r="G29" s="21" t="s">
        <v>30</v>
      </c>
      <c r="H29" s="21" t="s">
        <v>31</v>
      </c>
      <c r="I29" s="21" t="s">
        <v>32</v>
      </c>
      <c r="J29" s="21" t="s">
        <v>33</v>
      </c>
      <c r="K29" s="2" t="s">
        <v>34</v>
      </c>
      <c r="L29" s="2" t="s">
        <v>35</v>
      </c>
    </row>
    <row r="30" s="2" customFormat="1" spans="1:19">
      <c r="A30" s="26"/>
      <c r="B30" s="27" t="s">
        <v>36</v>
      </c>
      <c r="C30" s="27" t="s">
        <v>65</v>
      </c>
      <c r="D30" s="28" t="s">
        <v>66</v>
      </c>
      <c r="E30" s="29"/>
      <c r="F30" s="24">
        <v>428</v>
      </c>
      <c r="G30" s="23" t="s">
        <v>55</v>
      </c>
      <c r="H30" s="23" t="s">
        <v>40</v>
      </c>
      <c r="I30" s="23" t="s">
        <v>41</v>
      </c>
      <c r="J30" s="23" t="s">
        <v>67</v>
      </c>
      <c r="K30" s="2">
        <v>4174541.18</v>
      </c>
    </row>
    <row r="31" s="2" customFormat="1" spans="1:19">
      <c r="A31" s="26"/>
      <c r="B31" s="27" t="s">
        <v>36</v>
      </c>
      <c r="C31" s="27" t="s">
        <v>68</v>
      </c>
      <c r="D31" s="28" t="s">
        <v>69</v>
      </c>
      <c r="E31" s="29"/>
      <c r="F31" s="24">
        <v>298</v>
      </c>
      <c r="G31" s="23" t="s">
        <v>55</v>
      </c>
      <c r="H31" s="23" t="s">
        <v>40</v>
      </c>
      <c r="I31" s="23" t="s">
        <v>41</v>
      </c>
      <c r="J31" s="23" t="s">
        <v>67</v>
      </c>
      <c r="K31" s="2">
        <v>2986963.33</v>
      </c>
    </row>
    <row r="32" s="2" customFormat="1" ht="27" spans="1:19">
      <c r="A32" s="26"/>
      <c r="B32" s="27" t="s">
        <v>70</v>
      </c>
      <c r="C32" s="27" t="s">
        <v>71</v>
      </c>
      <c r="D32" s="28" t="s">
        <v>72</v>
      </c>
      <c r="E32" s="29"/>
      <c r="F32" s="24">
        <v>18</v>
      </c>
      <c r="G32" s="23" t="s">
        <v>55</v>
      </c>
      <c r="H32" s="23" t="s">
        <v>40</v>
      </c>
      <c r="I32" s="23" t="s">
        <v>41</v>
      </c>
      <c r="J32" s="23" t="s">
        <v>67</v>
      </c>
      <c r="K32" s="2">
        <v>99000</v>
      </c>
    </row>
    <row r="33" s="2" customFormat="1" spans="1:10">
      <c r="A33" s="30"/>
      <c r="B33" s="23" t="s">
        <v>73</v>
      </c>
      <c r="C33" s="23"/>
      <c r="D33" s="23"/>
      <c r="E33" s="23"/>
      <c r="F33" s="23"/>
      <c r="G33" s="23"/>
      <c r="H33" s="23"/>
      <c r="I33" s="23"/>
      <c r="J33" s="23"/>
    </row>
    <row r="34" s="2" customFormat="1" spans="1:10">
      <c r="A34" s="33" t="s">
        <v>74</v>
      </c>
      <c r="B34" s="34"/>
      <c r="C34" s="35" t="s">
        <v>75</v>
      </c>
      <c r="D34" s="36"/>
      <c r="E34" s="36"/>
      <c r="F34" s="36"/>
      <c r="G34" s="36"/>
      <c r="H34" s="36"/>
      <c r="I34" s="36"/>
      <c r="J34" s="37"/>
    </row>
    <row r="35" s="2" customFormat="1" spans="1:10">
      <c r="A35" s="33"/>
      <c r="B35" s="34"/>
      <c r="C35" s="38" t="s">
        <v>23</v>
      </c>
      <c r="D35" s="39" t="s">
        <v>76</v>
      </c>
      <c r="E35" s="40"/>
      <c r="F35" s="40"/>
      <c r="G35" s="40"/>
      <c r="H35" s="41"/>
      <c r="I35" s="41"/>
      <c r="J35" s="42"/>
    </row>
    <row r="36" s="2" customFormat="1" spans="1:10">
      <c r="A36" s="33"/>
      <c r="B36" s="34"/>
      <c r="C36" s="38">
        <v>1</v>
      </c>
      <c r="D36" s="39" t="s">
        <v>57</v>
      </c>
      <c r="E36" s="40"/>
      <c r="F36" s="40"/>
      <c r="G36" s="40"/>
      <c r="H36" s="41"/>
      <c r="I36" s="41"/>
      <c r="J36" s="42"/>
    </row>
    <row r="37" s="2" customFormat="1" spans="1:10">
      <c r="A37" s="33"/>
      <c r="B37" s="34"/>
      <c r="C37" s="38">
        <v>2</v>
      </c>
      <c r="D37" s="39" t="s">
        <v>46</v>
      </c>
      <c r="E37" s="40"/>
      <c r="F37" s="40"/>
      <c r="G37" s="40"/>
      <c r="H37" s="41"/>
      <c r="I37" s="41"/>
      <c r="J37" s="42"/>
    </row>
    <row r="38" s="2" customFormat="1" spans="1:10">
      <c r="A38" s="33"/>
      <c r="B38" s="34"/>
      <c r="C38" s="38">
        <v>3</v>
      </c>
      <c r="D38" s="39" t="s">
        <v>64</v>
      </c>
      <c r="E38" s="40"/>
      <c r="F38" s="40"/>
      <c r="G38" s="40"/>
      <c r="H38" s="41"/>
      <c r="I38" s="41"/>
      <c r="J38" s="42"/>
    </row>
    <row r="39" s="2" customFormat="1" ht="26" customHeight="1" spans="1:10">
      <c r="A39" s="43"/>
      <c r="B39" s="44"/>
      <c r="C39" s="45" t="s">
        <v>77</v>
      </c>
      <c r="D39" s="45"/>
      <c r="E39" s="46"/>
      <c r="F39" s="46"/>
      <c r="G39" s="46"/>
      <c r="H39" s="47"/>
      <c r="I39" s="47"/>
      <c r="J39" s="47"/>
    </row>
    <row r="40" s="2" customFormat="1" ht="43" customHeight="1" spans="1:10">
      <c r="A40" s="48" t="s">
        <v>78</v>
      </c>
      <c r="B40" s="49"/>
      <c r="C40" s="27" t="s">
        <v>79</v>
      </c>
      <c r="D40" s="27"/>
      <c r="E40" s="27"/>
      <c r="F40" s="23"/>
      <c r="G40" s="23"/>
      <c r="H40" s="23"/>
      <c r="I40" s="23"/>
      <c r="J40" s="23"/>
    </row>
    <row r="41" s="2" customFormat="1" ht="27" spans="1:10">
      <c r="A41" s="33"/>
      <c r="B41" s="34"/>
      <c r="C41" s="50" t="s">
        <v>0</v>
      </c>
      <c r="D41" s="50" t="s">
        <v>80</v>
      </c>
      <c r="E41" s="50" t="s">
        <v>3</v>
      </c>
      <c r="F41" s="50" t="s">
        <v>81</v>
      </c>
      <c r="G41" s="43" t="s">
        <v>82</v>
      </c>
      <c r="H41" s="44"/>
      <c r="I41" s="43" t="s">
        <v>31</v>
      </c>
      <c r="J41" s="44"/>
    </row>
    <row r="42" s="2" customFormat="1" ht="27" spans="1:10">
      <c r="A42" s="33"/>
      <c r="B42" s="34"/>
      <c r="C42" s="51" t="s">
        <v>83</v>
      </c>
      <c r="D42" s="23">
        <v>460.41</v>
      </c>
      <c r="E42" s="32">
        <v>1</v>
      </c>
      <c r="F42" s="23">
        <v>460.41</v>
      </c>
      <c r="G42" s="23" t="s">
        <v>84</v>
      </c>
      <c r="H42" s="23"/>
      <c r="I42" s="23" t="s">
        <v>40</v>
      </c>
      <c r="J42" s="23"/>
    </row>
    <row r="43" s="2" customFormat="1" ht="27" spans="1:10">
      <c r="A43" s="33"/>
      <c r="B43" s="34"/>
      <c r="C43" s="52" t="s">
        <v>85</v>
      </c>
      <c r="D43" s="23">
        <v>370.33</v>
      </c>
      <c r="E43" s="23">
        <v>1</v>
      </c>
      <c r="F43" s="23">
        <v>370.33</v>
      </c>
      <c r="G43" s="23" t="s">
        <v>84</v>
      </c>
      <c r="H43" s="23"/>
      <c r="I43" s="23" t="s">
        <v>40</v>
      </c>
      <c r="J43" s="23"/>
    </row>
    <row r="44" s="2" customFormat="1" spans="1:10">
      <c r="A44" s="33"/>
      <c r="B44" s="34"/>
      <c r="C44" s="53" t="s">
        <v>52</v>
      </c>
      <c r="D44" s="23">
        <v>17.65</v>
      </c>
      <c r="E44" s="23">
        <v>1</v>
      </c>
      <c r="F44" s="23">
        <v>17.65</v>
      </c>
      <c r="G44" s="23" t="s">
        <v>84</v>
      </c>
      <c r="H44" s="23"/>
      <c r="I44" s="23" t="s">
        <v>40</v>
      </c>
      <c r="J44" s="23"/>
    </row>
    <row r="45" s="2" customFormat="1" ht="27" spans="1:10">
      <c r="A45" s="43"/>
      <c r="B45" s="44"/>
      <c r="C45" s="23" t="s">
        <v>86</v>
      </c>
      <c r="D45" s="16">
        <v>8483900</v>
      </c>
      <c r="E45" s="18"/>
      <c r="F45" s="23" t="s">
        <v>87</v>
      </c>
      <c r="G45" s="54">
        <f>D45</f>
        <v>8483900</v>
      </c>
      <c r="H45" s="54"/>
      <c r="I45" s="54"/>
      <c r="J45" s="54"/>
    </row>
    <row r="46" s="2" customFormat="1" spans="1:10">
      <c r="A46" s="33" t="s">
        <v>88</v>
      </c>
      <c r="B46" s="34"/>
      <c r="C46" s="23" t="s">
        <v>89</v>
      </c>
      <c r="D46" s="16" t="s">
        <v>90</v>
      </c>
      <c r="E46" s="17"/>
      <c r="F46" s="18"/>
      <c r="G46" s="55" t="s">
        <v>77</v>
      </c>
      <c r="H46" s="56"/>
      <c r="I46" s="56"/>
      <c r="J46" s="57"/>
    </row>
    <row r="47" s="2" customFormat="1" ht="25" customHeight="1" spans="1:10">
      <c r="A47" s="33"/>
      <c r="B47" s="34"/>
      <c r="C47" s="23" t="s">
        <v>91</v>
      </c>
      <c r="D47" s="16"/>
      <c r="E47" s="17"/>
      <c r="F47" s="18"/>
      <c r="G47" s="23"/>
      <c r="H47" s="23"/>
      <c r="I47" s="23"/>
      <c r="J47" s="23"/>
    </row>
    <row r="48" s="2" customFormat="1" ht="25" customHeight="1" spans="1:10">
      <c r="A48" s="33"/>
      <c r="B48" s="34"/>
      <c r="C48" s="25" t="s">
        <v>92</v>
      </c>
      <c r="D48" s="16"/>
      <c r="E48" s="17"/>
      <c r="F48" s="18"/>
      <c r="G48" s="23"/>
      <c r="H48" s="23"/>
      <c r="I48" s="23"/>
      <c r="J48" s="23"/>
    </row>
    <row r="49" s="2" customFormat="1" ht="25" customHeight="1" spans="1:10">
      <c r="A49" s="33"/>
      <c r="B49" s="34"/>
      <c r="C49" s="26"/>
      <c r="D49" s="16"/>
      <c r="E49" s="17"/>
      <c r="F49" s="18"/>
      <c r="G49" s="23"/>
      <c r="H49" s="23"/>
      <c r="I49" s="23"/>
      <c r="J49" s="23"/>
    </row>
    <row r="50" s="2" customFormat="1" ht="25" customHeight="1" spans="1:10">
      <c r="A50" s="33"/>
      <c r="B50" s="34"/>
      <c r="C50" s="26"/>
      <c r="D50" s="16"/>
      <c r="E50" s="17"/>
      <c r="F50" s="18"/>
      <c r="G50" s="23"/>
      <c r="H50" s="23"/>
      <c r="I50" s="23"/>
      <c r="J50" s="23"/>
    </row>
    <row r="51" s="2" customFormat="1" ht="25" customHeight="1" spans="1:10">
      <c r="A51" s="43"/>
      <c r="B51" s="44"/>
      <c r="C51" s="30"/>
      <c r="D51" s="16"/>
      <c r="E51" s="17"/>
      <c r="F51" s="18"/>
      <c r="G51" s="23"/>
      <c r="H51" s="23"/>
      <c r="I51" s="23"/>
      <c r="J51" s="23"/>
    </row>
    <row r="52" spans="1:10">
      <c r="A52" s="58" t="s">
        <v>93</v>
      </c>
      <c r="B52" s="58"/>
      <c r="C52" s="58"/>
      <c r="D52" s="58"/>
      <c r="E52" s="58"/>
      <c r="F52" s="58"/>
      <c r="G52" s="58"/>
      <c r="H52" s="58"/>
      <c r="I52" s="58"/>
      <c r="J52" s="58"/>
    </row>
  </sheetData>
  <mergeCells count="83">
    <mergeCell ref="A1:J1"/>
    <mergeCell ref="A2:B2"/>
    <mergeCell ref="C2:J2"/>
    <mergeCell ref="A3:B3"/>
    <mergeCell ref="G3:J3"/>
    <mergeCell ref="A4:B4"/>
    <mergeCell ref="C4:E4"/>
    <mergeCell ref="G4:J4"/>
    <mergeCell ref="A5:J5"/>
    <mergeCell ref="B6:F6"/>
    <mergeCell ref="G6:J6"/>
    <mergeCell ref="B7:F7"/>
    <mergeCell ref="G7:J7"/>
    <mergeCell ref="D8:E8"/>
    <mergeCell ref="D9:E9"/>
    <mergeCell ref="D10:E10"/>
    <mergeCell ref="D11:E11"/>
    <mergeCell ref="B12:F12"/>
    <mergeCell ref="G12:J12"/>
    <mergeCell ref="B13:F13"/>
    <mergeCell ref="G13:J13"/>
    <mergeCell ref="D14:E14"/>
    <mergeCell ref="D15:E15"/>
    <mergeCell ref="D16:E16"/>
    <mergeCell ref="D17:E17"/>
    <mergeCell ref="B18:J18"/>
    <mergeCell ref="B19:F19"/>
    <mergeCell ref="G19:J19"/>
    <mergeCell ref="B20:F20"/>
    <mergeCell ref="G20:J20"/>
    <mergeCell ref="D21:E21"/>
    <mergeCell ref="D22:E22"/>
    <mergeCell ref="D23:E23"/>
    <mergeCell ref="B24:J24"/>
    <mergeCell ref="D25:E25"/>
    <mergeCell ref="B26:J26"/>
    <mergeCell ref="B27:F27"/>
    <mergeCell ref="G27:J27"/>
    <mergeCell ref="B28:F28"/>
    <mergeCell ref="G28:J28"/>
    <mergeCell ref="D29:E29"/>
    <mergeCell ref="D30:E30"/>
    <mergeCell ref="D31:E31"/>
    <mergeCell ref="D32:E32"/>
    <mergeCell ref="B33:J33"/>
    <mergeCell ref="C34:J34"/>
    <mergeCell ref="D35:J35"/>
    <mergeCell ref="D36:J36"/>
    <mergeCell ref="D37:J37"/>
    <mergeCell ref="D38:J38"/>
    <mergeCell ref="D39:J39"/>
    <mergeCell ref="C40:J40"/>
    <mergeCell ref="G41:H41"/>
    <mergeCell ref="I41:J41"/>
    <mergeCell ref="G42:H42"/>
    <mergeCell ref="I42:J42"/>
    <mergeCell ref="G43:H43"/>
    <mergeCell ref="I43:J43"/>
    <mergeCell ref="G44:H44"/>
    <mergeCell ref="I44:J44"/>
    <mergeCell ref="D45:E45"/>
    <mergeCell ref="G45:J45"/>
    <mergeCell ref="D46:F46"/>
    <mergeCell ref="G46:J46"/>
    <mergeCell ref="D47:F47"/>
    <mergeCell ref="G47:J47"/>
    <mergeCell ref="D48:F48"/>
    <mergeCell ref="G48:J48"/>
    <mergeCell ref="D49:F49"/>
    <mergeCell ref="G49:J49"/>
    <mergeCell ref="D50:F50"/>
    <mergeCell ref="G50:J50"/>
    <mergeCell ref="D51:F51"/>
    <mergeCell ref="G51:J51"/>
    <mergeCell ref="A52:J52"/>
    <mergeCell ref="A7:A11"/>
    <mergeCell ref="A13:A17"/>
    <mergeCell ref="A20:A25"/>
    <mergeCell ref="A28:A33"/>
    <mergeCell ref="C48:C51"/>
    <mergeCell ref="A34:B39"/>
    <mergeCell ref="A40:B45"/>
    <mergeCell ref="A46:B51"/>
  </mergeCells>
  <pageMargins left="0.75" right="0.75" top="1" bottom="1" header="0.5" footer="0.5"/>
  <pageSetup paperSize="9" scale="9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C38" sqref="C38:J38"/>
    </sheetView>
  </sheetViews>
  <sheetFormatPr defaultColWidth="9" defaultRowHeight="13.5"/>
  <sheetData/>
  <sheetProtection formatCells="0" formatColumns="0" formatRows="0" insertRows="0" insertColumns="0" insertHyperlinks="0" deleteColumns="0" deleteRows="0" sort="0" autoFilter="0" pivotTables="0"/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9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2 4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2 9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2 7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2 5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1 9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2 3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5 1 4 7 1 1 1 4 3 4 8 3 "   i s F i l t e r S h a r e d = " 1 "   w o E t M t c E n a b l e d = " 0 "   c o r e C o n q u e r U s e r I d = " "   i s A u t o U p d a t e P a u s e d = " 0 "   f i l t e r T y p e = " c o n n "   i s M e r g e T a s k s A u t o U p d a t e = " 0 "   i s I n s e r P i c A s A t t a c h m e n t = " 0 "   s u p p o r t D b F m l a D i s p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9 " / > < p i x e l a t o r L i s t   s h e e t S t i d = " 2 4 " / > < p i x e l a t o r L i s t   s h e e t S t i d = " 2 9 " / > < p i x e l a t o r L i s t   s h e e t S t i d = " 2 7 " / > < p i x e l a t o r L i s t   s h e e t S t i d = " 2 5 " / > < p i x e l a t o r L i s t   s h e e t S t i d = " 1 9 " / > < p i x e l a t o r L i s t   s h e e t S t i d = " 2 3 " / > < p i x e l a t o r L i s t   s h e e t S t i d = " 3 0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WWO_wpscloud_20260421170530-febe6525c7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Sheet2</vt:lpstr>
      <vt:lpstr>Sheet3</vt:lpstr>
      <vt:lpstr>WpsReserved_CellImgList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YY</cp:lastModifiedBy>
  <dcterms:created xsi:type="dcterms:W3CDTF">2023-07-15T19:12:00Z</dcterms:created>
  <dcterms:modified xsi:type="dcterms:W3CDTF">2026-05-26T10:47:13Z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46214D233F014985B357505E58250145_13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